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9540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5" i="1" l="1"/>
  <c r="A22" i="1"/>
  <c r="A18" i="1"/>
  <c r="A14" i="1"/>
  <c r="A10" i="1"/>
  <c r="A7" i="1"/>
  <c r="A4" i="1"/>
</calcChain>
</file>

<file path=xl/sharedStrings.xml><?xml version="1.0" encoding="utf-8"?>
<sst xmlns="http://schemas.openxmlformats.org/spreadsheetml/2006/main" count="81" uniqueCount="52">
  <si>
    <t>Ngày</t>
  </si>
  <si>
    <t>NỘI DUNG CÔNG TÁC</t>
  </si>
  <si>
    <t>THÀNH PHẦN</t>
  </si>
  <si>
    <t>THỜI GIAN</t>
  </si>
  <si>
    <t>ĐỊA ĐIỂM</t>
  </si>
  <si>
    <t>- Tập huấn CBQL công tác xây dựng ma trận và bản đặc tả để kiểm tra đánh giá định kỳ năm học 2020-2021. (Cấp THPT công lập)</t>
  </si>
  <si>
    <t>Thư mời.</t>
  </si>
  <si>
    <t>02 ngày</t>
  </si>
  <si>
    <t>Trường THPT Marie Curie.</t>
  </si>
  <si>
    <t>- Tập huấn kiểm tra đánh giá.</t>
  </si>
  <si>
    <t>Cả ngày</t>
  </si>
  <si>
    <t xml:space="preserve">Tại cơ sở. </t>
  </si>
  <si>
    <t>- Họp về kế hoạch sử dụng đất dành cho giáo dục.</t>
  </si>
  <si>
    <t xml:space="preserve">Sở GD&amp;ĐT (Phòng 8.1) </t>
  </si>
  <si>
    <t>14h00</t>
  </si>
  <si>
    <t>- Lễ Khai mạc các Hội thi "Đua xuồng hơi cao su"; Hội thi"Trang trí Cánh thiệp tri ân"; hội thi "Tiếng hát Cán bộ quản lý - Cán bộ Công đoàn - Đồng ca bài hát "Hãy hát lên bài ca Công đoàn" chào mừng 38 năm ngày Nhà giáo Việt Nam (20/11/1982 - 20/11/2020)</t>
  </si>
  <si>
    <t>07h00</t>
  </si>
  <si>
    <t xml:space="preserve">Công viên văn hóa Đầm Sen. </t>
  </si>
  <si>
    <t>Hội nghị Giao ban công tác Nữ công năm học 2020-2021; Sinh hoạt Chuyên đề “ Đề án 938” và Tuyên dương phong trào thi đua “Giỏi việc trường – Đảm việc nhà” giai đoạn (2016-2020)</t>
  </si>
  <si>
    <t>Cô Kim Hương</t>
  </si>
  <si>
    <t xml:space="preserve">Sở GD&amp;ĐT (HT 2.1) </t>
  </si>
  <si>
    <t>Bốc thăm Hội diễn Văn Nghệ CĐ</t>
  </si>
  <si>
    <t>Thầy Châu</t>
  </si>
  <si>
    <t>08h00</t>
  </si>
  <si>
    <t>Công Đoàn</t>
  </si>
  <si>
    <t>- Hội ý BGH</t>
  </si>
  <si>
    <t>BGH</t>
  </si>
  <si>
    <t>9h15</t>
  </si>
  <si>
    <t>- Kiểm tra thường xuyên giữa kỳ I</t>
  </si>
  <si>
    <t>Theo phân công</t>
  </si>
  <si>
    <t>Theo KH</t>
  </si>
  <si>
    <t>Tham dự sự kiện "Ngày hội công nghệ giáo dục" - Microsoft Việt Nam</t>
  </si>
  <si>
    <t>Thầy Anh</t>
  </si>
  <si>
    <t>KSWindsor Plaza, Q5</t>
  </si>
  <si>
    <t>- Họp thi đua cụm</t>
  </si>
  <si>
    <t>Thầy Sơn</t>
  </si>
  <si>
    <t>THPT Nguyễn Thượng Hiền</t>
  </si>
  <si>
    <t>- Tập huấn quản lý sử dụng tài sản công</t>
  </si>
  <si>
    <t>Cô Ngà, cô Dung</t>
  </si>
  <si>
    <t>THPT Phú Nhuận</t>
  </si>
  <si>
    <t>- Giáo viên chấm tập trung KTTT, nhập điểm, hồi phách</t>
  </si>
  <si>
    <t>P.Vi tính 1: lên điểm
P.NN1: Chấm bài
P.Họp: Hồi phách</t>
  </si>
  <si>
    <t>- Đại hội Đoàn trường (phiên 1)</t>
  </si>
  <si>
    <t>06h30</t>
  </si>
  <si>
    <t>- Họp Chi bộ</t>
  </si>
  <si>
    <t>Đảng viên</t>
  </si>
  <si>
    <t>15h30</t>
  </si>
  <si>
    <t>P.Họp</t>
  </si>
  <si>
    <t>- Đại hội Đoàn trường (phiên 2)</t>
  </si>
  <si>
    <t>Hội trường</t>
  </si>
  <si>
    <t>- Vòng sơ khảo Văn nghệ học sinh</t>
  </si>
  <si>
    <t>13h00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</si>
</sst>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10" xfId="0" quotePrefix="1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14" xfId="0" quotePrefix="1" applyNumberFormat="1" applyFont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left" vertical="center" wrapText="1"/>
    </xf>
    <xf numFmtId="49" fontId="3" fillId="0" borderId="14" xfId="0" quotePrefix="1" applyNumberFormat="1" applyFont="1" applyBorder="1" applyAlignment="1">
      <alignment horizontal="center" vertical="center" wrapText="1"/>
    </xf>
    <xf numFmtId="49" fontId="3" fillId="3" borderId="6" xfId="0" quotePrefix="1" applyNumberFormat="1" applyFont="1" applyFill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49" fontId="3" fillId="0" borderId="20" xfId="0" quotePrefix="1" applyNumberFormat="1" applyFont="1" applyBorder="1" applyAlignment="1">
      <alignment horizontal="left" vertical="center" wrapText="1"/>
    </xf>
    <xf numFmtId="49" fontId="3" fillId="0" borderId="13" xfId="0" quotePrefix="1" applyNumberFormat="1" applyFont="1" applyBorder="1" applyAlignment="1">
      <alignment horizontal="left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49" fontId="3" fillId="3" borderId="12" xfId="0" quotePrefix="1" applyNumberFormat="1" applyFont="1" applyFill="1" applyBorder="1" applyAlignment="1">
      <alignment horizontal="left" vertical="center" wrapText="1"/>
    </xf>
    <xf numFmtId="49" fontId="3" fillId="3" borderId="12" xfId="0" quotePrefix="1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zoomScale="95" zoomScaleNormal="95" workbookViewId="0">
      <selection sqref="A1:XFD1048576"/>
    </sheetView>
  </sheetViews>
  <sheetFormatPr defaultRowHeight="16.5" x14ac:dyDescent="0.25"/>
  <cols>
    <col min="1" max="1" width="11.85546875" style="1" customWidth="1"/>
    <col min="2" max="2" width="40.5703125" style="1" customWidth="1"/>
    <col min="3" max="3" width="21.42578125" style="1" customWidth="1"/>
    <col min="4" max="4" width="16.140625" style="1" customWidth="1"/>
    <col min="5" max="5" width="28.140625" style="13" bestFit="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38" t="str">
        <f>"Lịch công tác tuần (từ ngày " &amp; TEXT(aa,"dd/MM") &amp; " đến ngày " &amp; TEXT(aa+6,"dd/MM") &amp; ")"</f>
        <v>Lịch công tác tuần (từ ngày 26/10 đến ngày 01/11)</v>
      </c>
      <c r="B1" s="38"/>
      <c r="C1" s="38"/>
      <c r="D1" s="38"/>
      <c r="E1" s="38"/>
    </row>
    <row r="2" spans="1:5" ht="17.25" thickBot="1" x14ac:dyDescent="0.3">
      <c r="A2" s="2"/>
      <c r="B2" s="2"/>
      <c r="C2" s="2"/>
      <c r="D2" s="2"/>
      <c r="E2" s="12"/>
    </row>
    <row r="3" spans="1:5" ht="17.2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39" t="str">
        <f>"Thứ Hai "  &amp; TEXT(aa,"dd/MM")</f>
        <v>Thứ Hai 26/10</v>
      </c>
      <c r="B4" s="10" t="s">
        <v>25</v>
      </c>
      <c r="C4" s="5" t="s">
        <v>26</v>
      </c>
      <c r="D4" s="26" t="s">
        <v>27</v>
      </c>
      <c r="E4" s="4"/>
    </row>
    <row r="5" spans="1:5" x14ac:dyDescent="0.25">
      <c r="A5" s="40"/>
      <c r="B5" s="6" t="s">
        <v>28</v>
      </c>
      <c r="C5" s="7" t="s">
        <v>29</v>
      </c>
      <c r="D5" s="7" t="s">
        <v>30</v>
      </c>
      <c r="E5" s="6"/>
    </row>
    <row r="6" spans="1:5" ht="17.25" thickBot="1" x14ac:dyDescent="0.3">
      <c r="A6" s="41"/>
      <c r="B6" s="17"/>
      <c r="C6" s="9"/>
      <c r="D6" s="9"/>
      <c r="E6" s="8"/>
    </row>
    <row r="7" spans="1:5" ht="66" x14ac:dyDescent="0.25">
      <c r="A7" s="39" t="str">
        <f>"Thứ Ba "  &amp; TEXT(aa +1,"dd/MM")</f>
        <v>Thứ Ba 27/10</v>
      </c>
      <c r="B7" s="24" t="s">
        <v>5</v>
      </c>
      <c r="C7" s="26" t="s">
        <v>6</v>
      </c>
      <c r="D7" s="26" t="s">
        <v>7</v>
      </c>
      <c r="E7" s="24" t="s">
        <v>8</v>
      </c>
    </row>
    <row r="8" spans="1:5" x14ac:dyDescent="0.25">
      <c r="A8" s="36"/>
      <c r="B8" s="22" t="s">
        <v>9</v>
      </c>
      <c r="C8" s="23" t="s">
        <v>6</v>
      </c>
      <c r="D8" s="23" t="s">
        <v>10</v>
      </c>
      <c r="E8" s="27" t="s">
        <v>11</v>
      </c>
    </row>
    <row r="9" spans="1:5" ht="33.75" thickBot="1" x14ac:dyDescent="0.3">
      <c r="A9" s="41"/>
      <c r="B9" s="6" t="s">
        <v>12</v>
      </c>
      <c r="C9" s="23" t="s">
        <v>6</v>
      </c>
      <c r="D9" s="23" t="s">
        <v>14</v>
      </c>
      <c r="E9" s="8" t="s">
        <v>13</v>
      </c>
    </row>
    <row r="10" spans="1:5" ht="66" x14ac:dyDescent="0.25">
      <c r="A10" s="35" t="str">
        <f>"Thứ Tư "  &amp; TEXT(aa +2,"dd/MM")</f>
        <v>Thứ Tư 28/10</v>
      </c>
      <c r="B10" s="24" t="s">
        <v>5</v>
      </c>
      <c r="C10" s="26" t="s">
        <v>6</v>
      </c>
      <c r="D10" s="26" t="s">
        <v>7</v>
      </c>
      <c r="E10" s="24" t="s">
        <v>8</v>
      </c>
    </row>
    <row r="11" spans="1:5" x14ac:dyDescent="0.25">
      <c r="A11" s="36"/>
      <c r="B11" s="6" t="s">
        <v>21</v>
      </c>
      <c r="C11" s="7" t="s">
        <v>22</v>
      </c>
      <c r="D11" s="7" t="s">
        <v>23</v>
      </c>
      <c r="E11" s="6"/>
    </row>
    <row r="12" spans="1:5" ht="99" x14ac:dyDescent="0.25">
      <c r="A12" s="36"/>
      <c r="B12" s="22" t="s">
        <v>18</v>
      </c>
      <c r="C12" s="23" t="s">
        <v>19</v>
      </c>
      <c r="D12" s="23"/>
      <c r="E12" s="25" t="s">
        <v>20</v>
      </c>
    </row>
    <row r="13" spans="1:5" ht="33.75" thickBot="1" x14ac:dyDescent="0.3">
      <c r="A13" s="36"/>
      <c r="B13" s="28" t="s">
        <v>31</v>
      </c>
      <c r="C13" s="23" t="s">
        <v>32</v>
      </c>
      <c r="D13" s="23" t="s">
        <v>23</v>
      </c>
      <c r="E13" s="25" t="s">
        <v>33</v>
      </c>
    </row>
    <row r="14" spans="1:5" ht="33" x14ac:dyDescent="0.25">
      <c r="A14" s="44" t="str">
        <f>"Thứ Năm "  &amp; TEXT(aa +3,"dd/MM")</f>
        <v>Thứ Năm 29/10</v>
      </c>
      <c r="B14" s="24" t="s">
        <v>34</v>
      </c>
      <c r="C14" s="18" t="s">
        <v>35</v>
      </c>
      <c r="D14" s="26" t="s">
        <v>23</v>
      </c>
      <c r="E14" s="24" t="s">
        <v>36</v>
      </c>
    </row>
    <row r="15" spans="1:5" x14ac:dyDescent="0.25">
      <c r="A15" s="45"/>
      <c r="B15" s="28" t="s">
        <v>37</v>
      </c>
      <c r="C15" s="21" t="s">
        <v>38</v>
      </c>
      <c r="D15" s="23" t="s">
        <v>23</v>
      </c>
      <c r="E15" s="28" t="s">
        <v>39</v>
      </c>
    </row>
    <row r="16" spans="1:5" ht="49.5" x14ac:dyDescent="0.25">
      <c r="A16" s="45"/>
      <c r="B16" s="28" t="s">
        <v>40</v>
      </c>
      <c r="C16" s="23" t="s">
        <v>29</v>
      </c>
      <c r="D16" s="23" t="s">
        <v>30</v>
      </c>
      <c r="E16" s="25" t="s">
        <v>41</v>
      </c>
    </row>
    <row r="17" spans="1:5" ht="17.25" thickBot="1" x14ac:dyDescent="0.3">
      <c r="A17" s="46"/>
      <c r="B17" s="28"/>
      <c r="C17" s="11"/>
      <c r="D17" s="29"/>
      <c r="E17" s="28"/>
    </row>
    <row r="18" spans="1:5" x14ac:dyDescent="0.25">
      <c r="A18" s="42" t="str">
        <f>"Thứ Sáu "  &amp; TEXT(aa +4,"dd/MM")</f>
        <v>Thứ Sáu 30/10</v>
      </c>
      <c r="B18" s="10" t="s">
        <v>42</v>
      </c>
      <c r="C18" s="18" t="s">
        <v>29</v>
      </c>
      <c r="D18" s="34" t="s">
        <v>43</v>
      </c>
      <c r="E18" s="33" t="s">
        <v>49</v>
      </c>
    </row>
    <row r="19" spans="1:5" x14ac:dyDescent="0.25">
      <c r="A19" s="42"/>
      <c r="B19" s="28" t="s">
        <v>37</v>
      </c>
      <c r="C19" s="21" t="s">
        <v>38</v>
      </c>
      <c r="D19" s="23" t="s">
        <v>23</v>
      </c>
      <c r="E19" s="28" t="s">
        <v>39</v>
      </c>
    </row>
    <row r="20" spans="1:5" ht="49.5" x14ac:dyDescent="0.25">
      <c r="A20" s="42"/>
      <c r="B20" s="28" t="s">
        <v>40</v>
      </c>
      <c r="C20" s="23" t="s">
        <v>29</v>
      </c>
      <c r="D20" s="23" t="s">
        <v>30</v>
      </c>
      <c r="E20" s="25" t="s">
        <v>41</v>
      </c>
    </row>
    <row r="21" spans="1:5" ht="17.25" thickBot="1" x14ac:dyDescent="0.3">
      <c r="A21" s="43"/>
      <c r="B21" s="31" t="s">
        <v>44</v>
      </c>
      <c r="C21" s="14" t="s">
        <v>45</v>
      </c>
      <c r="D21" s="32" t="s">
        <v>46</v>
      </c>
      <c r="E21" s="15" t="s">
        <v>47</v>
      </c>
    </row>
    <row r="22" spans="1:5" x14ac:dyDescent="0.25">
      <c r="A22" s="35" t="str">
        <f>"Thứ Bảy "  &amp; TEXT(aa +5,"dd/MM")</f>
        <v>Thứ Bảy 31/10</v>
      </c>
      <c r="B22" s="10" t="s">
        <v>48</v>
      </c>
      <c r="C22" s="26" t="s">
        <v>29</v>
      </c>
      <c r="D22" s="26" t="s">
        <v>43</v>
      </c>
      <c r="E22" s="24" t="s">
        <v>49</v>
      </c>
    </row>
    <row r="23" spans="1:5" ht="49.5" x14ac:dyDescent="0.25">
      <c r="A23" s="36"/>
      <c r="B23" s="28" t="s">
        <v>40</v>
      </c>
      <c r="C23" s="23" t="s">
        <v>29</v>
      </c>
      <c r="D23" s="23" t="s">
        <v>30</v>
      </c>
      <c r="E23" s="25" t="s">
        <v>41</v>
      </c>
    </row>
    <row r="24" spans="1:5" ht="17.25" thickBot="1" x14ac:dyDescent="0.3">
      <c r="A24" s="37"/>
      <c r="B24" s="28"/>
      <c r="C24" s="29"/>
      <c r="D24" s="29"/>
      <c r="E24" s="30"/>
    </row>
    <row r="25" spans="1:5" ht="115.5" x14ac:dyDescent="0.25">
      <c r="A25" s="35" t="str">
        <f>"Chủ nhật "  &amp; TEXT(aa +6,"dd/MM")</f>
        <v>Chủ nhật 01/11</v>
      </c>
      <c r="B25" s="10" t="s">
        <v>15</v>
      </c>
      <c r="C25" s="18" t="s">
        <v>24</v>
      </c>
      <c r="D25" s="18" t="s">
        <v>16</v>
      </c>
      <c r="E25" s="4" t="s">
        <v>17</v>
      </c>
    </row>
    <row r="26" spans="1:5" ht="17.25" thickBot="1" x14ac:dyDescent="0.3">
      <c r="A26" s="37"/>
      <c r="B26" s="8" t="s">
        <v>50</v>
      </c>
      <c r="C26" s="9" t="s">
        <v>29</v>
      </c>
      <c r="D26" s="9" t="s">
        <v>51</v>
      </c>
      <c r="E26" s="8" t="s">
        <v>49</v>
      </c>
    </row>
  </sheetData>
  <mergeCells count="8">
    <mergeCell ref="A22:A24"/>
    <mergeCell ref="A25:A26"/>
    <mergeCell ref="A1:E1"/>
    <mergeCell ref="A4:A6"/>
    <mergeCell ref="A7:A9"/>
    <mergeCell ref="A10:A13"/>
    <mergeCell ref="A18:A21"/>
    <mergeCell ref="A14:A17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A2" sqref="A2"/>
    </sheetView>
  </sheetViews>
  <sheetFormatPr defaultRowHeight="12.75" x14ac:dyDescent="0.2"/>
  <cols>
    <col min="1" max="1" width="13" style="19" bestFit="1" customWidth="1"/>
  </cols>
  <sheetData>
    <row r="1" spans="1:5" ht="16.5" x14ac:dyDescent="0.25">
      <c r="A1" s="16">
        <v>44130</v>
      </c>
      <c r="E1" s="20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2" sqref="B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2020-09-28T07:22:47Z</cp:lastPrinted>
  <dcterms:created xsi:type="dcterms:W3CDTF">2019-09-14T07:52:06Z</dcterms:created>
  <dcterms:modified xsi:type="dcterms:W3CDTF">2020-10-26T05:50:53Z</dcterms:modified>
</cp:coreProperties>
</file>